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gie-my.sharepoint.com/personal/jq6568_engie_com/Documents/Pracovná plocha/Potvrdenia na web/"/>
    </mc:Choice>
  </mc:AlternateContent>
  <xr:revisionPtr revIDLastSave="0" documentId="8_{2A4A2805-600A-4615-BC7F-57AE0D3D6FC5}" xr6:coauthVersionLast="47" xr6:coauthVersionMax="47" xr10:uidLastSave="{00000000-0000-0000-0000-000000000000}"/>
  <bookViews>
    <workbookView xWindow="-23148" yWindow="-108" windowWidth="23256" windowHeight="12456" xr2:uid="{CFA2AF4C-E2DA-47F6-A50F-94C5F9BFE8D1}"/>
  </bookViews>
  <sheets>
    <sheet name="Hárok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" l="1"/>
  <c r="H38" i="1"/>
  <c r="H37" i="1"/>
  <c r="H36" i="1"/>
  <c r="H35" i="1"/>
  <c r="H34" i="1"/>
  <c r="H33" i="1"/>
  <c r="H32" i="1"/>
  <c r="H31" i="1"/>
  <c r="M27" i="1"/>
  <c r="N27" i="1" s="1"/>
  <c r="L27" i="1"/>
  <c r="N26" i="1"/>
  <c r="N25" i="1"/>
  <c r="N24" i="1"/>
  <c r="N23" i="1"/>
  <c r="N22" i="1"/>
  <c r="N21" i="1"/>
  <c r="N20" i="1"/>
  <c r="N19" i="1"/>
  <c r="M13" i="1"/>
  <c r="N13" i="1" s="1"/>
  <c r="L13" i="1"/>
  <c r="N12" i="1"/>
  <c r="N11" i="1"/>
  <c r="N10" i="1"/>
  <c r="N9" i="1"/>
  <c r="N8" i="1"/>
  <c r="N7" i="1"/>
  <c r="N6" i="1"/>
  <c r="N5" i="1"/>
</calcChain>
</file>

<file path=xl/sharedStrings.xml><?xml version="1.0" encoding="utf-8"?>
<sst xmlns="http://schemas.openxmlformats.org/spreadsheetml/2006/main" count="56" uniqueCount="29">
  <si>
    <t>Vyhodnotenie dotazníkov spokojnosti zákazníka 2017 - Prvá ružinovská spoločnosť, a.s.</t>
  </si>
  <si>
    <t>v závislosti od počtu odberných miest hodnotiaceho odberateľa</t>
  </si>
  <si>
    <t>Sledovaná položka</t>
  </si>
  <si>
    <t>hodnotenie</t>
  </si>
  <si>
    <t>nehodnotilo</t>
  </si>
  <si>
    <t>spolu vrátených dotazníkov</t>
  </si>
  <si>
    <t>počet odberných miest odberateľov, ktorí vrátili dotazník</t>
  </si>
  <si>
    <t>možný počet dosiahnutých bodov (hodnotené)</t>
  </si>
  <si>
    <t>počet dosiahnutých bodov</t>
  </si>
  <si>
    <t>vyhodnotenie spokojnosti zákazníka</t>
  </si>
  <si>
    <t>Kvalita našich služieb</t>
  </si>
  <si>
    <t>Rýchlosť realizácie služieb</t>
  </si>
  <si>
    <t>Naša reakcia na zákazníkom požadované zmeny počas realizácie</t>
  </si>
  <si>
    <t>Rýchlosť riešenia problémov</t>
  </si>
  <si>
    <t>Vystupovanie našich zamestnancov</t>
  </si>
  <si>
    <t>Poradenstvo</t>
  </si>
  <si>
    <t>Plnenie a dodržiavanie termínov</t>
  </si>
  <si>
    <t>Riešenie prípadných reklamácií</t>
  </si>
  <si>
    <t>SPOLU</t>
  </si>
  <si>
    <t>Vyhodnotenie dotazníkov spokojnosti zákazníka 2018 - Prvá ružinovská spoločnosť, a.s.</t>
  </si>
  <si>
    <t>Porovnanie hodnotenia spokojnosti zákazníkmi Prvej ružinovskej spoločnosti, a.s.</t>
  </si>
  <si>
    <t>vyhodnotenie spokojnosti zákazníka 2018 v závislosti od počtu odberných miest hodnotiaceho odberateľa</t>
  </si>
  <si>
    <t>vyhodnotenie spokojnosti zákazníka 2019 v závislosti od počtu odberných miest hodnotiaceho odberateľa</t>
  </si>
  <si>
    <t>vyhodnotenie spokojnosti zákazníka 2020 v závislosti od počtu odberných miest hodnotiaceho odberateľa</t>
  </si>
  <si>
    <t>vyhodnotenie spokojnosti zákazníka 2021 v závislosti od počtu odberných miest hodnotiaceho odberateľa</t>
  </si>
  <si>
    <t>vyhodnotenie spokojnosti zákazníka 2022 v závislosti od počtu odberných miest hodnotiaceho odberateľa</t>
  </si>
  <si>
    <t>vyhodnotenie spokojnosti zákazníka 2023 v závislosti od počtu odberných miest hodnotiaceho odberateľa</t>
  </si>
  <si>
    <t>vyhodnotenie spokojnosti zákazníka 2024 v závislosti od počtu odberných miest hodnotiaceho odberateľa</t>
  </si>
  <si>
    <t>Celkové hodnotenie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</si>
</sst>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20"/>
      <color theme="1"/>
      <name val="Aptos Narrow"/>
      <family val="2"/>
      <charset val="238"/>
      <scheme val="minor"/>
    </font>
    <font>
      <b/>
      <sz val="15"/>
      <color theme="1"/>
      <name val="Aptos Narrow"/>
      <family val="2"/>
      <charset val="238"/>
      <scheme val="minor"/>
    </font>
    <font>
      <b/>
      <i/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i/>
      <sz val="11"/>
      <color theme="1"/>
      <name val="Aptos Narrow"/>
      <family val="2"/>
      <charset val="238"/>
      <scheme val="minor"/>
    </font>
    <font>
      <b/>
      <i/>
      <sz val="11"/>
      <color theme="1"/>
      <name val="Arial"/>
      <family val="2"/>
      <charset val="238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2" xfId="0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/>
    <xf numFmtId="0" fontId="0" fillId="0" borderId="2" xfId="0" applyBorder="1"/>
    <xf numFmtId="10" fontId="0" fillId="0" borderId="2" xfId="0" applyNumberFormat="1" applyBorder="1"/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/>
    <xf numFmtId="0" fontId="0" fillId="0" borderId="3" xfId="0" applyBorder="1"/>
    <xf numFmtId="10" fontId="0" fillId="0" borderId="3" xfId="0" applyNumberFormat="1" applyBorder="1"/>
    <xf numFmtId="0" fontId="7" fillId="0" borderId="4" xfId="0" applyFont="1" applyBorder="1" applyAlignment="1">
      <alignment vertical="center" wrapText="1"/>
    </xf>
    <xf numFmtId="0" fontId="8" fillId="0" borderId="4" xfId="0" applyFont="1" applyBorder="1"/>
    <xf numFmtId="10" fontId="8" fillId="0" borderId="4" xfId="0" applyNumberFormat="1" applyFont="1" applyBorder="1"/>
    <xf numFmtId="0" fontId="8" fillId="0" borderId="0" xfId="0" applyFont="1"/>
    <xf numFmtId="0" fontId="9" fillId="2" borderId="2" xfId="0" applyFont="1" applyFill="1" applyBorder="1" applyAlignment="1">
      <alignment horizontal="center" wrapText="1"/>
    </xf>
    <xf numFmtId="14" fontId="0" fillId="0" borderId="0" xfId="0" applyNumberFormat="1"/>
    <xf numFmtId="10" fontId="10" fillId="0" borderId="2" xfId="0" applyNumberFormat="1" applyFont="1" applyBorder="1"/>
    <xf numFmtId="10" fontId="10" fillId="0" borderId="3" xfId="0" applyNumberFormat="1" applyFont="1" applyBorder="1"/>
    <xf numFmtId="10" fontId="11" fillId="0" borderId="4" xfId="0" applyNumberFormat="1" applyFont="1" applyBorder="1"/>
    <xf numFmtId="0" fontId="0" fillId="2" borderId="2" xfId="0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0"/>
          <a:lstStyle/>
          <a:p>
            <a:pPr>
              <a:defRPr/>
            </a:pPr>
            <a:r>
              <a:rPr lang="sk-SK" sz="1600"/>
              <a:t>Porovnanie </a:t>
            </a:r>
            <a:r>
              <a:rPr lang="en-US" sz="1600"/>
              <a:t>hodnoteni</a:t>
            </a:r>
            <a:r>
              <a:rPr lang="sk-SK" sz="1600"/>
              <a:t>a</a:t>
            </a:r>
            <a:r>
              <a:rPr lang="en-US" sz="1600"/>
              <a:t> spokojnosti zákazník</a:t>
            </a:r>
            <a:r>
              <a:rPr lang="sk-SK" sz="1600"/>
              <a:t>ov 2018-2024 v závislosti od počtu odberných miest hodnotiaceho odberateľa</a:t>
            </a:r>
            <a:endParaRPr lang="en-US" sz="1600"/>
          </a:p>
        </c:rich>
      </c:tx>
      <c:layout>
        <c:manualLayout>
          <c:xMode val="edge"/>
          <c:yMode val="edge"/>
          <c:x val="0.43215870881263507"/>
          <c:y val="0.72925425168822411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211202957800685E-2"/>
          <c:y val="0.13795874526063814"/>
          <c:w val="0.92996501062679571"/>
          <c:h val="0.52170798104048044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'[1]porovnanie 2018-2024 podľa OM'!$B$30</c:f>
              <c:strCache>
                <c:ptCount val="1"/>
                <c:pt idx="0">
                  <c:v>vyhodnotenie spokojnosti zákazníka 2018 v závislosti od počtu odberných miest hodnotiaceho odberateľa</c:v>
                </c:pt>
              </c:strCache>
            </c:strRef>
          </c:tx>
          <c:invertIfNegative val="0"/>
          <c:cat>
            <c:strRef>
              <c:f>'[1]porovnanie 2018-2024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2018-2024 podľa OM'!$B$31:$B$39</c:f>
              <c:numCache>
                <c:formatCode>General</c:formatCode>
                <c:ptCount val="9"/>
                <c:pt idx="0">
                  <c:v>0.97926634768740028</c:v>
                </c:pt>
                <c:pt idx="1">
                  <c:v>0.90271132376395535</c:v>
                </c:pt>
                <c:pt idx="2">
                  <c:v>0.90064102564102566</c:v>
                </c:pt>
                <c:pt idx="3">
                  <c:v>0.97607655502392343</c:v>
                </c:pt>
                <c:pt idx="4">
                  <c:v>0.98405103668261562</c:v>
                </c:pt>
                <c:pt idx="5">
                  <c:v>0.9712918660287081</c:v>
                </c:pt>
                <c:pt idx="6">
                  <c:v>0.99681020733652315</c:v>
                </c:pt>
                <c:pt idx="7">
                  <c:v>0.98867313915857602</c:v>
                </c:pt>
                <c:pt idx="8">
                  <c:v>0.96243005595523579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EC-4542-97BA-7579106D62AB}"/>
            </c:ext>
          </c:extLst>
        </c:ser>
        <c:ser>
          <c:idx val="0"/>
          <c:order val="1"/>
          <c:tx>
            <c:strRef>
              <c:f>'[1]porovnanie 2018-2024 podľa OM'!$C$30</c:f>
              <c:strCache>
                <c:ptCount val="1"/>
                <c:pt idx="0">
                  <c:v>vyhodnotenie spokojnosti zákazníka 2019 v závislosti od počtu odberných miest hodnotiaceho odberateľa</c:v>
                </c:pt>
              </c:strCache>
            </c:strRef>
          </c:tx>
          <c:spPr>
            <a:solidFill>
              <a:srgbClr val="FFB871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FF962D"/>
              </a:solidFill>
            </c:spPr>
            <c:extLst>
              <c:ext xmlns:c16="http://schemas.microsoft.com/office/drawing/2014/chart" uri="{C3380CC4-5D6E-409C-BE32-E72D297353CC}">
                <c16:uniqueId val="{00000002-1EEC-4542-97BA-7579106D62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80000" rIns="38100" bIns="180000" anchor="ctr">
                <a:spAutoFit/>
              </a:bodyPr>
              <a:lstStyle/>
              <a:p>
                <a:pPr>
                  <a:defRPr sz="700" baseline="0">
                    <a:solidFill>
                      <a:srgbClr val="FF7C80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'[1]porovnanie 2018-2024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2018-2024 podľa OM'!$C$31:$C$39</c:f>
              <c:numCache>
                <c:formatCode>General</c:formatCode>
                <c:ptCount val="9"/>
                <c:pt idx="0">
                  <c:v>0.96195652173913049</c:v>
                </c:pt>
                <c:pt idx="1">
                  <c:v>0.96357012750455373</c:v>
                </c:pt>
                <c:pt idx="2">
                  <c:v>0.94746376811594202</c:v>
                </c:pt>
                <c:pt idx="3">
                  <c:v>0.98542805100182151</c:v>
                </c:pt>
                <c:pt idx="4">
                  <c:v>0.97282608695652173</c:v>
                </c:pt>
                <c:pt idx="5">
                  <c:v>0.99036608863198461</c:v>
                </c:pt>
                <c:pt idx="6">
                  <c:v>0.9927140255009107</c:v>
                </c:pt>
                <c:pt idx="7">
                  <c:v>0.95787545787545791</c:v>
                </c:pt>
                <c:pt idx="8">
                  <c:v>0.97138278388278387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EC-4542-97BA-7579106D62AB}"/>
            </c:ext>
          </c:extLst>
        </c:ser>
        <c:ser>
          <c:idx val="2"/>
          <c:order val="2"/>
          <c:tx>
            <c:strRef>
              <c:f>'[1]porovnanie 2018-2024 podľa OM'!$D$30</c:f>
              <c:strCache>
                <c:ptCount val="1"/>
                <c:pt idx="0">
                  <c:v>vyhodnotenie spokojnosti zákazníka 2020 v závislosti od počtu odberných miest hodnotiaceho odberateľa</c:v>
                </c:pt>
              </c:strCache>
            </c:strRef>
          </c:tx>
          <c:spPr>
            <a:solidFill>
              <a:srgbClr val="CCFF99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66FF66"/>
              </a:solidFill>
            </c:spPr>
            <c:extLst>
              <c:ext xmlns:c16="http://schemas.microsoft.com/office/drawing/2014/chart" uri="{C3380CC4-5D6E-409C-BE32-E72D297353CC}">
                <c16:uniqueId val="{00000005-1EEC-4542-97BA-7579106D62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aseline="0">
                    <a:solidFill>
                      <a:srgbClr val="CC6600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'[1]porovnanie 2018-2024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2018-2024 podľa OM'!$D$31:$D$39</c:f>
              <c:numCache>
                <c:formatCode>General</c:formatCode>
                <c:ptCount val="9"/>
                <c:pt idx="0">
                  <c:v>0.98166666666666669</c:v>
                </c:pt>
                <c:pt idx="1">
                  <c:v>0.97333333333333338</c:v>
                </c:pt>
                <c:pt idx="2">
                  <c:v>0.90067340067340063</c:v>
                </c:pt>
                <c:pt idx="3">
                  <c:v>0.88666666666666671</c:v>
                </c:pt>
                <c:pt idx="4">
                  <c:v>0.99</c:v>
                </c:pt>
                <c:pt idx="5">
                  <c:v>0.96833333333333338</c:v>
                </c:pt>
                <c:pt idx="6">
                  <c:v>0.98333333333333328</c:v>
                </c:pt>
                <c:pt idx="7">
                  <c:v>0.91032148900169207</c:v>
                </c:pt>
                <c:pt idx="8">
                  <c:v>0.94942528735632181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EC-4542-97BA-7579106D62AB}"/>
            </c:ext>
          </c:extLst>
        </c:ser>
        <c:ser>
          <c:idx val="4"/>
          <c:order val="3"/>
          <c:tx>
            <c:strRef>
              <c:f>'[1]porovnanie 2018-2024 podľa OM'!$E$30</c:f>
              <c:strCache>
                <c:ptCount val="1"/>
                <c:pt idx="0">
                  <c:v>vyhodnotenie spokojnosti zákazníka 2021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aseline="0">
                    <a:solidFill>
                      <a:schemeClr val="tx2">
                        <a:lumMod val="60000"/>
                        <a:lumOff val="40000"/>
                      </a:schemeClr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'[1]porovnanie 2018-2024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2018-2024 podľa OM'!$E$31:$E$39</c:f>
              <c:numCache>
                <c:formatCode>General</c:formatCode>
                <c:ptCount val="9"/>
                <c:pt idx="0">
                  <c:v>0.86986301369863017</c:v>
                </c:pt>
                <c:pt idx="1">
                  <c:v>0.95890410958904104</c:v>
                </c:pt>
                <c:pt idx="2">
                  <c:v>0.98148148148148151</c:v>
                </c:pt>
                <c:pt idx="3">
                  <c:v>0.8781609195402299</c:v>
                </c:pt>
                <c:pt idx="4">
                  <c:v>0.97241379310344822</c:v>
                </c:pt>
                <c:pt idx="5">
                  <c:v>0.99743589743589745</c:v>
                </c:pt>
                <c:pt idx="6">
                  <c:v>0.88045977011494247</c:v>
                </c:pt>
                <c:pt idx="7">
                  <c:v>0.971830985915493</c:v>
                </c:pt>
                <c:pt idx="8">
                  <c:v>0.93788276465441822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EEC-4542-97BA-7579106D62AB}"/>
            </c:ext>
          </c:extLst>
        </c:ser>
        <c:ser>
          <c:idx val="5"/>
          <c:order val="4"/>
          <c:tx>
            <c:strRef>
              <c:f>'[1]porovnanie 2018-2024 podľa OM'!$F$30</c:f>
              <c:strCache>
                <c:ptCount val="1"/>
                <c:pt idx="0">
                  <c:v>vyhodnotenie spokojnosti zákazníka 2022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aseline="0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'[1]porovnanie 2018-2024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2018-2024 podľa OM'!$F$31:$F$39</c:f>
              <c:numCache>
                <c:formatCode>General</c:formatCode>
                <c:ptCount val="9"/>
                <c:pt idx="0">
                  <c:v>0.98235294117647054</c:v>
                </c:pt>
                <c:pt idx="1">
                  <c:v>0.97647058823529409</c:v>
                </c:pt>
                <c:pt idx="2">
                  <c:v>0.9882352941176471</c:v>
                </c:pt>
                <c:pt idx="3">
                  <c:v>0.98383838383838385</c:v>
                </c:pt>
                <c:pt idx="4">
                  <c:v>0.99607843137254903</c:v>
                </c:pt>
                <c:pt idx="5">
                  <c:v>0.95857988165680474</c:v>
                </c:pt>
                <c:pt idx="6">
                  <c:v>0.98627450980392162</c:v>
                </c:pt>
                <c:pt idx="7">
                  <c:v>0.96626984126984128</c:v>
                </c:pt>
                <c:pt idx="8">
                  <c:v>0.97978303747534512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EEC-4542-97BA-7579106D62AB}"/>
            </c:ext>
          </c:extLst>
        </c:ser>
        <c:ser>
          <c:idx val="6"/>
          <c:order val="5"/>
          <c:tx>
            <c:strRef>
              <c:f>'[1]porovnanie 2018-2024 podľa OM'!$G$30</c:f>
              <c:strCache>
                <c:ptCount val="1"/>
                <c:pt idx="0">
                  <c:v>vyhodnotenie spokojnosti zákazníka 2023 v závislosti od počtu odberných miest hodnotiaceho odberateľa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aseline="0">
                    <a:solidFill>
                      <a:schemeClr val="bg1">
                        <a:lumMod val="50000"/>
                      </a:schemeClr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'[1]porovnanie 2018-2024 podľa OM'!$G$31:$G$39</c:f>
              <c:numCache>
                <c:formatCode>General</c:formatCode>
                <c:ptCount val="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EEC-4542-97BA-7579106D62AB}"/>
            </c:ext>
          </c:extLst>
        </c:ser>
        <c:ser>
          <c:idx val="1"/>
          <c:order val="6"/>
          <c:tx>
            <c:strRef>
              <c:f>'[1]porovnanie 2018-2024 podľa OM'!$H$30</c:f>
              <c:strCache>
                <c:ptCount val="1"/>
                <c:pt idx="0">
                  <c:v>vyhodnotenie spokojnosti zákazníka 2024 v závislosti od počtu odberných miest hodnotiaceho odberateľa</c:v>
                </c:pt>
              </c:strCache>
            </c:strRef>
          </c:tx>
          <c:spPr>
            <a:solidFill>
              <a:srgbClr val="FFFF5D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F0EA00"/>
              </a:solidFill>
            </c:spPr>
            <c:extLst>
              <c:ext xmlns:c16="http://schemas.microsoft.com/office/drawing/2014/chart" uri="{C3380CC4-5D6E-409C-BE32-E72D297353CC}">
                <c16:uniqueId val="{0000000B-1EEC-4542-97BA-7579106D62AB}"/>
              </c:ext>
            </c:extLst>
          </c:dPt>
          <c:dLbls>
            <c:dLbl>
              <c:idx val="1"/>
              <c:layout>
                <c:manualLayout>
                  <c:x val="1.0475120969088869E-2"/>
                  <c:y val="-6.22395149695836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EEC-4542-97BA-7579106D62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80000" rIns="38100" bIns="180000" anchor="ctr">
                <a:spAutoFit/>
              </a:bodyPr>
              <a:lstStyle/>
              <a:p>
                <a:pPr>
                  <a:defRPr sz="700" baseline="0">
                    <a:solidFill>
                      <a:srgbClr val="CC9900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Ref>
              <c:f>'[1]porovnanie 2018-2024 podľa OM'!$A$31:$A$39</c:f>
              <c:strCache>
                <c:ptCount val="9"/>
                <c:pt idx="0">
                  <c:v>Kvalita našich služieb</c:v>
                </c:pt>
                <c:pt idx="1">
                  <c:v>Rýchlosť realizácie služieb</c:v>
                </c:pt>
                <c:pt idx="2">
                  <c:v>Naša reakcia na zákazníkom požadované zmeny počas realizácie</c:v>
                </c:pt>
                <c:pt idx="3">
                  <c:v>Rýchlosť riešenia problémov</c:v>
                </c:pt>
                <c:pt idx="4">
                  <c:v>Vystupovanie našich zamestnancov</c:v>
                </c:pt>
                <c:pt idx="5">
                  <c:v>Poradenstvo</c:v>
                </c:pt>
                <c:pt idx="6">
                  <c:v>Plnenie a dodržiavanie termínov</c:v>
                </c:pt>
                <c:pt idx="7">
                  <c:v>Riešenie prípadných reklamácií</c:v>
                </c:pt>
                <c:pt idx="8">
                  <c:v>Celkové hodnotenie</c:v>
                </c:pt>
              </c:strCache>
            </c:strRef>
          </c:cat>
          <c:val>
            <c:numRef>
              <c:f>'[1]porovnanie 2018-2024 podľa OM'!$H$31:$H$39</c:f>
              <c:numCache>
                <c:formatCode>General</c:formatCode>
                <c:ptCount val="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EEC-4542-97BA-7579106D6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9869696"/>
        <c:axId val="140509952"/>
        <c:axId val="0"/>
      </c:bar3DChart>
      <c:catAx>
        <c:axId val="1298696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0509952"/>
        <c:crosses val="autoZero"/>
        <c:auto val="1"/>
        <c:lblAlgn val="ctr"/>
        <c:lblOffset val="100"/>
        <c:noMultiLvlLbl val="0"/>
      </c:catAx>
      <c:valAx>
        <c:axId val="140509952"/>
        <c:scaling>
          <c:orientation val="minMax"/>
          <c:max val="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9869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2069907839950203"/>
          <c:y val="0.82201640017188193"/>
          <c:w val="0.62989100545479659"/>
          <c:h val="0.16699608760424933"/>
        </c:manualLayout>
      </c:layout>
      <c:overlay val="0"/>
    </c:legend>
    <c:plotVisOnly val="1"/>
    <c:dispBlanksAs val="gap"/>
    <c:showDLblsOverMax val="0"/>
  </c:chart>
  <c:printSettings>
    <c:headerFooter/>
    <c:pageMargins b="0.74803149606299213" l="7.874015748031496E-2" r="7.874015748031496E-2" t="0.74803149606299213" header="0.31496062992125984" footer="0.31496062992125984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57834</xdr:colOff>
      <xdr:row>39</xdr:row>
      <xdr:rowOff>42524</xdr:rowOff>
    </xdr:from>
    <xdr:to>
      <xdr:col>10</xdr:col>
      <xdr:colOff>47625</xdr:colOff>
      <xdr:row>67</xdr:row>
      <xdr:rowOff>95249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1725DFDB-B5F1-43C6-8D6D-346090686C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E4085\AppData\Local\Microsoft\Windows\INetCache\Content.Outlook\HG61MYMM\Vyhodnotenie%20dotazn&#237;ku%20spokojnosti%20z&#225;kazn&#237;ka%202024%20PRS.xlsx" TargetMode="External"/><Relationship Id="rId1" Type="http://schemas.openxmlformats.org/officeDocument/2006/relationships/externalLinkPath" Target="file:///C:\Users\BE4085\AppData\Local\Microsoft\Windows\INetCache\Content.Outlook\HG61MYMM\Vyhodnotenie%20dotazn&#237;ku%20spokojnosti%20z&#225;kazn&#237;ka%202024%20P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ovnanie 2016-2024"/>
      <sheetName val="vyhodnotenie 2024"/>
      <sheetName val="porovnanie 2018-2024 podľa OM"/>
      <sheetName val="vyhodn. 2024 v závislosti od OM"/>
      <sheetName val="evidencia dotazníkov 2024"/>
    </sheetNames>
    <sheetDataSet>
      <sheetData sheetId="0"/>
      <sheetData sheetId="1"/>
      <sheetData sheetId="2">
        <row r="30">
          <cell r="B30" t="str">
            <v>vyhodnotenie spokojnosti zákazníka 2018 v závislosti od počtu odberných miest hodnotiaceho odberateľa</v>
          </cell>
          <cell r="C30" t="str">
            <v>vyhodnotenie spokojnosti zákazníka 2019 v závislosti od počtu odberných miest hodnotiaceho odberateľa</v>
          </cell>
          <cell r="D30" t="str">
            <v>vyhodnotenie spokojnosti zákazníka 2020 v závislosti od počtu odberných miest hodnotiaceho odberateľa</v>
          </cell>
          <cell r="E30" t="str">
            <v>vyhodnotenie spokojnosti zákazníka 2021 v závislosti od počtu odberných miest hodnotiaceho odberateľa</v>
          </cell>
          <cell r="F30" t="str">
            <v>vyhodnotenie spokojnosti zákazníka 2022 v závislosti od počtu odberných miest hodnotiaceho odberateľa</v>
          </cell>
          <cell r="G30" t="str">
            <v>vyhodnotenie spokojnosti zákazníka 2023 v závislosti od počtu odberných miest hodnotiaceho odberateľa</v>
          </cell>
          <cell r="H30" t="str">
            <v>vyhodnotenie spokojnosti zákazníka 2024 v závislosti od počtu odberných miest hodnotiaceho odberateľa</v>
          </cell>
        </row>
        <row r="31">
          <cell r="A31" t="str">
            <v>Kvalita našich služieb</v>
          </cell>
          <cell r="B31">
            <v>0.97926634768740028</v>
          </cell>
          <cell r="C31">
            <v>0.96195652173913049</v>
          </cell>
          <cell r="D31">
            <v>0.98166666666666669</v>
          </cell>
          <cell r="E31">
            <v>0.86986301369863017</v>
          </cell>
          <cell r="F31">
            <v>0.98235294117647054</v>
          </cell>
          <cell r="G31">
            <v>1</v>
          </cell>
          <cell r="H31">
            <v>1</v>
          </cell>
        </row>
        <row r="32">
          <cell r="A32" t="str">
            <v>Rýchlosť realizácie služieb</v>
          </cell>
          <cell r="B32">
            <v>0.90271132376395535</v>
          </cell>
          <cell r="C32">
            <v>0.96357012750455373</v>
          </cell>
          <cell r="D32">
            <v>0.97333333333333338</v>
          </cell>
          <cell r="E32">
            <v>0.95890410958904104</v>
          </cell>
          <cell r="F32">
            <v>0.97647058823529409</v>
          </cell>
          <cell r="G32">
            <v>1</v>
          </cell>
          <cell r="H32">
            <v>1</v>
          </cell>
        </row>
        <row r="33">
          <cell r="A33" t="str">
            <v>Naša reakcia na zákazníkom požadované zmeny počas realizácie</v>
          </cell>
          <cell r="B33">
            <v>0.90064102564102566</v>
          </cell>
          <cell r="C33">
            <v>0.94746376811594202</v>
          </cell>
          <cell r="D33">
            <v>0.90067340067340063</v>
          </cell>
          <cell r="E33">
            <v>0.98148148148148151</v>
          </cell>
          <cell r="F33">
            <v>0.9882352941176471</v>
          </cell>
          <cell r="G33">
            <v>1</v>
          </cell>
          <cell r="H33">
            <v>1</v>
          </cell>
        </row>
        <row r="34">
          <cell r="A34" t="str">
            <v>Rýchlosť riešenia problémov</v>
          </cell>
          <cell r="B34">
            <v>0.97607655502392343</v>
          </cell>
          <cell r="C34">
            <v>0.98542805100182151</v>
          </cell>
          <cell r="D34">
            <v>0.88666666666666671</v>
          </cell>
          <cell r="E34">
            <v>0.8781609195402299</v>
          </cell>
          <cell r="F34">
            <v>0.98383838383838385</v>
          </cell>
          <cell r="G34">
            <v>1</v>
          </cell>
          <cell r="H34">
            <v>1</v>
          </cell>
        </row>
        <row r="35">
          <cell r="A35" t="str">
            <v>Vystupovanie našich zamestnancov</v>
          </cell>
          <cell r="B35">
            <v>0.98405103668261562</v>
          </cell>
          <cell r="C35">
            <v>0.97282608695652173</v>
          </cell>
          <cell r="D35">
            <v>0.99</v>
          </cell>
          <cell r="E35">
            <v>0.97241379310344822</v>
          </cell>
          <cell r="F35">
            <v>0.99607843137254903</v>
          </cell>
          <cell r="G35">
            <v>1</v>
          </cell>
          <cell r="H35">
            <v>1</v>
          </cell>
        </row>
        <row r="36">
          <cell r="A36" t="str">
            <v>Poradenstvo</v>
          </cell>
          <cell r="B36">
            <v>0.9712918660287081</v>
          </cell>
          <cell r="C36">
            <v>0.99036608863198461</v>
          </cell>
          <cell r="D36">
            <v>0.96833333333333338</v>
          </cell>
          <cell r="E36">
            <v>0.99743589743589745</v>
          </cell>
          <cell r="F36">
            <v>0.95857988165680474</v>
          </cell>
          <cell r="G36">
            <v>1</v>
          </cell>
          <cell r="H36">
            <v>1</v>
          </cell>
        </row>
        <row r="37">
          <cell r="A37" t="str">
            <v>Plnenie a dodržiavanie termínov</v>
          </cell>
          <cell r="B37">
            <v>0.99681020733652315</v>
          </cell>
          <cell r="C37">
            <v>0.9927140255009107</v>
          </cell>
          <cell r="D37">
            <v>0.98333333333333328</v>
          </cell>
          <cell r="E37">
            <v>0.88045977011494247</v>
          </cell>
          <cell r="F37">
            <v>0.98627450980392162</v>
          </cell>
          <cell r="G37">
            <v>1</v>
          </cell>
          <cell r="H37">
            <v>1</v>
          </cell>
        </row>
        <row r="38">
          <cell r="A38" t="str">
            <v>Riešenie prípadných reklamácií</v>
          </cell>
          <cell r="B38">
            <v>0.98867313915857602</v>
          </cell>
          <cell r="C38">
            <v>0.95787545787545791</v>
          </cell>
          <cell r="D38">
            <v>0.91032148900169207</v>
          </cell>
          <cell r="E38">
            <v>0.971830985915493</v>
          </cell>
          <cell r="F38">
            <v>0.96626984126984128</v>
          </cell>
          <cell r="G38">
            <v>1</v>
          </cell>
          <cell r="H38">
            <v>1</v>
          </cell>
        </row>
        <row r="39">
          <cell r="A39" t="str">
            <v>Celkové hodnotenie</v>
          </cell>
          <cell r="B39">
            <v>0.96243005595523579</v>
          </cell>
          <cell r="C39">
            <v>0.97138278388278387</v>
          </cell>
          <cell r="D39">
            <v>0.94942528735632181</v>
          </cell>
          <cell r="E39">
            <v>0.93788276465441822</v>
          </cell>
          <cell r="F39">
            <v>0.97978303747534512</v>
          </cell>
          <cell r="G39">
            <v>1</v>
          </cell>
          <cell r="H39">
            <v>1</v>
          </cell>
        </row>
      </sheetData>
      <sheetData sheetId="3">
        <row r="5">
          <cell r="K5">
            <v>1</v>
          </cell>
        </row>
        <row r="6">
          <cell r="K6">
            <v>1</v>
          </cell>
        </row>
        <row r="7">
          <cell r="K7">
            <v>1</v>
          </cell>
        </row>
        <row r="8">
          <cell r="K8">
            <v>1</v>
          </cell>
        </row>
        <row r="9">
          <cell r="K9">
            <v>1</v>
          </cell>
        </row>
        <row r="10">
          <cell r="K10">
            <v>1</v>
          </cell>
        </row>
        <row r="11">
          <cell r="K11">
            <v>1</v>
          </cell>
        </row>
        <row r="12">
          <cell r="K12">
            <v>1</v>
          </cell>
        </row>
        <row r="13">
          <cell r="K13">
            <v>1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45CC7-7DF9-4502-AEC7-EAD30835B7DF}">
  <dimension ref="A1:S39"/>
  <sheetViews>
    <sheetView tabSelected="1" topLeftCell="A29" workbookViewId="0">
      <selection activeCell="B29" sqref="B29:H29"/>
    </sheetView>
  </sheetViews>
  <sheetFormatPr defaultRowHeight="15" x14ac:dyDescent="0.25"/>
  <cols>
    <col min="1" max="1" width="59.7109375" bestFit="1" customWidth="1"/>
    <col min="2" max="2" width="25.7109375" customWidth="1"/>
    <col min="3" max="4" width="25.28515625" customWidth="1"/>
    <col min="5" max="8" width="26.5703125" customWidth="1"/>
    <col min="9" max="9" width="12" bestFit="1" customWidth="1"/>
    <col min="10" max="10" width="12" customWidth="1"/>
    <col min="11" max="11" width="13.7109375" customWidth="1"/>
    <col min="12" max="12" width="13.28515625" customWidth="1"/>
    <col min="13" max="13" width="13.5703125" customWidth="1"/>
    <col min="17" max="18" width="10.140625" bestFit="1" customWidth="1"/>
  </cols>
  <sheetData>
    <row r="1" spans="1:14" ht="26.25" hidden="1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19.5" hidden="1" x14ac:dyDescent="0.3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4" hidden="1" x14ac:dyDescent="0.25">
      <c r="A3" s="22" t="s">
        <v>2</v>
      </c>
      <c r="B3" s="1"/>
      <c r="C3" s="23" t="s">
        <v>3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s="3" customFormat="1" ht="90" hidden="1" x14ac:dyDescent="0.25">
      <c r="A4" s="22"/>
      <c r="B4" s="1"/>
      <c r="C4" s="2">
        <v>3</v>
      </c>
      <c r="D4" s="2">
        <v>2</v>
      </c>
      <c r="E4" s="2">
        <v>1</v>
      </c>
      <c r="F4" s="2"/>
      <c r="G4" s="2"/>
      <c r="H4" s="2">
        <v>0</v>
      </c>
      <c r="I4" s="2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</row>
    <row r="5" spans="1:14" hidden="1" x14ac:dyDescent="0.25">
      <c r="A5" s="4" t="s">
        <v>10</v>
      </c>
      <c r="B5" s="4"/>
      <c r="C5" s="5">
        <v>243</v>
      </c>
      <c r="D5" s="5">
        <v>7</v>
      </c>
      <c r="E5" s="5">
        <v>4</v>
      </c>
      <c r="F5" s="5"/>
      <c r="G5" s="5"/>
      <c r="H5" s="5">
        <v>0</v>
      </c>
      <c r="I5" s="6">
        <v>0</v>
      </c>
      <c r="J5" s="6">
        <v>48</v>
      </c>
      <c r="K5" s="6">
        <v>254</v>
      </c>
      <c r="L5" s="6">
        <v>762</v>
      </c>
      <c r="M5" s="6">
        <v>747</v>
      </c>
      <c r="N5" s="7">
        <f>M5/L5</f>
        <v>0.98031496062992129</v>
      </c>
    </row>
    <row r="6" spans="1:14" hidden="1" x14ac:dyDescent="0.25">
      <c r="A6" s="4" t="s">
        <v>11</v>
      </c>
      <c r="B6" s="4"/>
      <c r="C6" s="5">
        <v>239</v>
      </c>
      <c r="D6" s="5">
        <v>14</v>
      </c>
      <c r="E6" s="5">
        <v>1</v>
      </c>
      <c r="F6" s="5"/>
      <c r="G6" s="5"/>
      <c r="H6" s="5">
        <v>0</v>
      </c>
      <c r="I6" s="6">
        <v>0</v>
      </c>
      <c r="J6" s="6">
        <v>48</v>
      </c>
      <c r="K6" s="6">
        <v>254</v>
      </c>
      <c r="L6" s="6">
        <v>762</v>
      </c>
      <c r="M6" s="6">
        <v>746</v>
      </c>
      <c r="N6" s="7">
        <f t="shared" ref="N6:N13" si="0">M6/L6</f>
        <v>0.97900262467191601</v>
      </c>
    </row>
    <row r="7" spans="1:14" ht="28.5" hidden="1" x14ac:dyDescent="0.25">
      <c r="A7" s="8" t="s">
        <v>12</v>
      </c>
      <c r="B7" s="8"/>
      <c r="C7" s="5">
        <v>238</v>
      </c>
      <c r="D7" s="5">
        <v>14</v>
      </c>
      <c r="E7" s="5">
        <v>1</v>
      </c>
      <c r="F7" s="5"/>
      <c r="G7" s="5"/>
      <c r="H7" s="5">
        <v>0</v>
      </c>
      <c r="I7" s="6">
        <v>1</v>
      </c>
      <c r="J7" s="6">
        <v>48</v>
      </c>
      <c r="K7" s="6">
        <v>254</v>
      </c>
      <c r="L7" s="6">
        <v>759</v>
      </c>
      <c r="M7" s="6">
        <v>743</v>
      </c>
      <c r="N7" s="7">
        <f t="shared" si="0"/>
        <v>0.97891963109354418</v>
      </c>
    </row>
    <row r="8" spans="1:14" hidden="1" x14ac:dyDescent="0.25">
      <c r="A8" s="8" t="s">
        <v>13</v>
      </c>
      <c r="B8" s="8"/>
      <c r="C8" s="5">
        <v>237</v>
      </c>
      <c r="D8" s="5">
        <v>14</v>
      </c>
      <c r="E8" s="5">
        <v>1</v>
      </c>
      <c r="F8" s="5"/>
      <c r="G8" s="5"/>
      <c r="H8" s="5">
        <v>0</v>
      </c>
      <c r="I8" s="6">
        <v>2</v>
      </c>
      <c r="J8" s="6">
        <v>48</v>
      </c>
      <c r="K8" s="6">
        <v>254</v>
      </c>
      <c r="L8" s="6">
        <v>756</v>
      </c>
      <c r="M8" s="6">
        <v>740</v>
      </c>
      <c r="N8" s="7">
        <f t="shared" si="0"/>
        <v>0.97883597883597884</v>
      </c>
    </row>
    <row r="9" spans="1:14" hidden="1" x14ac:dyDescent="0.25">
      <c r="A9" s="8" t="s">
        <v>14</v>
      </c>
      <c r="B9" s="8"/>
      <c r="C9" s="5">
        <v>245</v>
      </c>
      <c r="D9" s="5">
        <v>7</v>
      </c>
      <c r="E9" s="5">
        <v>1</v>
      </c>
      <c r="F9" s="5"/>
      <c r="G9" s="5"/>
      <c r="H9" s="5">
        <v>0</v>
      </c>
      <c r="I9" s="6">
        <v>1</v>
      </c>
      <c r="J9" s="6">
        <v>48</v>
      </c>
      <c r="K9" s="6">
        <v>254</v>
      </c>
      <c r="L9" s="6">
        <v>759</v>
      </c>
      <c r="M9" s="6">
        <v>750</v>
      </c>
      <c r="N9" s="7">
        <f t="shared" si="0"/>
        <v>0.98814229249011853</v>
      </c>
    </row>
    <row r="10" spans="1:14" hidden="1" x14ac:dyDescent="0.25">
      <c r="A10" s="8" t="s">
        <v>15</v>
      </c>
      <c r="B10" s="8"/>
      <c r="C10" s="5">
        <v>238</v>
      </c>
      <c r="D10" s="5">
        <v>13</v>
      </c>
      <c r="E10" s="5">
        <v>1</v>
      </c>
      <c r="F10" s="5"/>
      <c r="G10" s="5"/>
      <c r="H10" s="5">
        <v>0</v>
      </c>
      <c r="I10" s="6">
        <v>2</v>
      </c>
      <c r="J10" s="6">
        <v>48</v>
      </c>
      <c r="K10" s="6">
        <v>254</v>
      </c>
      <c r="L10" s="6">
        <v>756</v>
      </c>
      <c r="M10" s="6">
        <v>741</v>
      </c>
      <c r="N10" s="7">
        <f t="shared" si="0"/>
        <v>0.98015873015873012</v>
      </c>
    </row>
    <row r="11" spans="1:14" hidden="1" x14ac:dyDescent="0.25">
      <c r="A11" s="8" t="s">
        <v>16</v>
      </c>
      <c r="B11" s="8"/>
      <c r="C11" s="5">
        <v>224</v>
      </c>
      <c r="D11" s="5">
        <v>29</v>
      </c>
      <c r="E11" s="5">
        <v>1</v>
      </c>
      <c r="F11" s="5"/>
      <c r="G11" s="5"/>
      <c r="H11" s="5">
        <v>0</v>
      </c>
      <c r="I11" s="6">
        <v>0</v>
      </c>
      <c r="J11" s="6">
        <v>48</v>
      </c>
      <c r="K11" s="6">
        <v>254</v>
      </c>
      <c r="L11" s="6">
        <v>762</v>
      </c>
      <c r="M11" s="6">
        <v>731</v>
      </c>
      <c r="N11" s="7">
        <f t="shared" si="0"/>
        <v>0.95931758530183731</v>
      </c>
    </row>
    <row r="12" spans="1:14" ht="15.75" hidden="1" thickBot="1" x14ac:dyDescent="0.3">
      <c r="A12" s="9" t="s">
        <v>17</v>
      </c>
      <c r="B12" s="9"/>
      <c r="C12" s="10">
        <v>244</v>
      </c>
      <c r="D12" s="10">
        <v>6</v>
      </c>
      <c r="E12" s="10">
        <v>1</v>
      </c>
      <c r="F12" s="10"/>
      <c r="G12" s="10"/>
      <c r="H12" s="10">
        <v>0</v>
      </c>
      <c r="I12" s="11">
        <v>3</v>
      </c>
      <c r="J12" s="11">
        <v>48</v>
      </c>
      <c r="K12" s="11">
        <v>254</v>
      </c>
      <c r="L12" s="11">
        <v>753</v>
      </c>
      <c r="M12" s="11">
        <v>745</v>
      </c>
      <c r="N12" s="12">
        <f t="shared" si="0"/>
        <v>0.98937583001328022</v>
      </c>
    </row>
    <row r="13" spans="1:14" s="16" customFormat="1" hidden="1" x14ac:dyDescent="0.25">
      <c r="A13" s="13" t="s">
        <v>18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>
        <f>SUM(L5:L12)</f>
        <v>6069</v>
      </c>
      <c r="M13" s="14">
        <f>SUM(M5:M12)</f>
        <v>5943</v>
      </c>
      <c r="N13" s="15">
        <f t="shared" si="0"/>
        <v>0.97923875432525953</v>
      </c>
    </row>
    <row r="14" spans="1:14" hidden="1" x14ac:dyDescent="0.25"/>
    <row r="15" spans="1:14" ht="26.25" hidden="1" x14ac:dyDescent="0.4">
      <c r="A15" s="27" t="s">
        <v>19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spans="1:14" ht="19.5" hidden="1" x14ac:dyDescent="0.3">
      <c r="A16" s="28" t="s">
        <v>1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</row>
    <row r="17" spans="1:19" hidden="1" x14ac:dyDescent="0.25">
      <c r="A17" s="22" t="s">
        <v>2</v>
      </c>
      <c r="B17" s="1"/>
      <c r="C17" s="23" t="s">
        <v>3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9" s="3" customFormat="1" ht="90" hidden="1" x14ac:dyDescent="0.25">
      <c r="A18" s="22"/>
      <c r="B18" s="1"/>
      <c r="C18" s="2">
        <v>3</v>
      </c>
      <c r="D18" s="2">
        <v>2</v>
      </c>
      <c r="E18" s="2">
        <v>1</v>
      </c>
      <c r="F18" s="2"/>
      <c r="G18" s="2"/>
      <c r="H18" s="2">
        <v>0</v>
      </c>
      <c r="I18" s="2" t="s">
        <v>4</v>
      </c>
      <c r="J18" s="2" t="s">
        <v>5</v>
      </c>
      <c r="K18" s="2" t="s">
        <v>6</v>
      </c>
      <c r="L18" s="2" t="s">
        <v>7</v>
      </c>
      <c r="M18" s="2" t="s">
        <v>8</v>
      </c>
      <c r="N18" s="2" t="s">
        <v>9</v>
      </c>
    </row>
    <row r="19" spans="1:19" hidden="1" x14ac:dyDescent="0.25">
      <c r="A19" s="4" t="s">
        <v>10</v>
      </c>
      <c r="B19" s="4"/>
      <c r="C19" s="5">
        <v>196</v>
      </c>
      <c r="D19" s="5">
        <v>13</v>
      </c>
      <c r="E19" s="5">
        <v>0</v>
      </c>
      <c r="F19" s="5"/>
      <c r="G19" s="5"/>
      <c r="H19" s="5">
        <v>0</v>
      </c>
      <c r="I19" s="6">
        <v>0</v>
      </c>
      <c r="J19" s="6">
        <v>41</v>
      </c>
      <c r="K19" s="6">
        <v>209</v>
      </c>
      <c r="L19" s="6">
        <v>627</v>
      </c>
      <c r="M19" s="6">
        <v>614</v>
      </c>
      <c r="N19" s="7">
        <f>M19/L19</f>
        <v>0.97926634768740028</v>
      </c>
    </row>
    <row r="20" spans="1:19" hidden="1" x14ac:dyDescent="0.25">
      <c r="A20" s="4" t="s">
        <v>11</v>
      </c>
      <c r="B20" s="4"/>
      <c r="C20" s="5">
        <v>149</v>
      </c>
      <c r="D20" s="5">
        <v>59</v>
      </c>
      <c r="E20" s="5">
        <v>1</v>
      </c>
      <c r="F20" s="5"/>
      <c r="G20" s="5"/>
      <c r="H20" s="5">
        <v>0</v>
      </c>
      <c r="I20" s="6">
        <v>0</v>
      </c>
      <c r="J20" s="6">
        <v>41</v>
      </c>
      <c r="K20" s="6">
        <v>209</v>
      </c>
      <c r="L20" s="6">
        <v>627</v>
      </c>
      <c r="M20" s="6">
        <v>566</v>
      </c>
      <c r="N20" s="7">
        <f t="shared" ref="N20:N27" si="1">M20/L20</f>
        <v>0.90271132376395535</v>
      </c>
    </row>
    <row r="21" spans="1:19" ht="28.5" hidden="1" x14ac:dyDescent="0.25">
      <c r="A21" s="8" t="s">
        <v>12</v>
      </c>
      <c r="B21" s="8"/>
      <c r="C21" s="5">
        <v>146</v>
      </c>
      <c r="D21" s="5">
        <v>62</v>
      </c>
      <c r="E21" s="5">
        <v>0</v>
      </c>
      <c r="F21" s="5"/>
      <c r="G21" s="5"/>
      <c r="H21" s="5">
        <v>0</v>
      </c>
      <c r="I21" s="6">
        <v>1</v>
      </c>
      <c r="J21" s="6">
        <v>41</v>
      </c>
      <c r="K21" s="6">
        <v>209</v>
      </c>
      <c r="L21" s="6">
        <v>624</v>
      </c>
      <c r="M21" s="6">
        <v>562</v>
      </c>
      <c r="N21" s="7">
        <f t="shared" si="1"/>
        <v>0.90064102564102566</v>
      </c>
    </row>
    <row r="22" spans="1:19" hidden="1" x14ac:dyDescent="0.25">
      <c r="A22" s="8" t="s">
        <v>13</v>
      </c>
      <c r="B22" s="8"/>
      <c r="C22" s="5">
        <v>195</v>
      </c>
      <c r="D22" s="5">
        <v>13</v>
      </c>
      <c r="E22" s="5">
        <v>1</v>
      </c>
      <c r="F22" s="5"/>
      <c r="G22" s="5"/>
      <c r="H22" s="5">
        <v>0</v>
      </c>
      <c r="I22" s="6">
        <v>0</v>
      </c>
      <c r="J22" s="6">
        <v>41</v>
      </c>
      <c r="K22" s="6">
        <v>209</v>
      </c>
      <c r="L22" s="6">
        <v>627</v>
      </c>
      <c r="M22" s="6">
        <v>612</v>
      </c>
      <c r="N22" s="7">
        <f t="shared" si="1"/>
        <v>0.97607655502392343</v>
      </c>
    </row>
    <row r="23" spans="1:19" hidden="1" x14ac:dyDescent="0.25">
      <c r="A23" s="8" t="s">
        <v>14</v>
      </c>
      <c r="B23" s="8"/>
      <c r="C23" s="5">
        <v>200</v>
      </c>
      <c r="D23" s="5">
        <v>8</v>
      </c>
      <c r="E23" s="5">
        <v>1</v>
      </c>
      <c r="F23" s="5"/>
      <c r="G23" s="5"/>
      <c r="H23" s="5">
        <v>0</v>
      </c>
      <c r="I23" s="6">
        <v>0</v>
      </c>
      <c r="J23" s="6">
        <v>41</v>
      </c>
      <c r="K23" s="6">
        <v>209</v>
      </c>
      <c r="L23" s="6">
        <v>627</v>
      </c>
      <c r="M23" s="6">
        <v>617</v>
      </c>
      <c r="N23" s="7">
        <f t="shared" si="1"/>
        <v>0.98405103668261562</v>
      </c>
    </row>
    <row r="24" spans="1:19" hidden="1" x14ac:dyDescent="0.25">
      <c r="A24" s="8" t="s">
        <v>15</v>
      </c>
      <c r="B24" s="8"/>
      <c r="C24" s="5">
        <v>191</v>
      </c>
      <c r="D24" s="5">
        <v>18</v>
      </c>
      <c r="E24" s="5">
        <v>0</v>
      </c>
      <c r="F24" s="5"/>
      <c r="G24" s="5"/>
      <c r="H24" s="5">
        <v>0</v>
      </c>
      <c r="I24" s="6">
        <v>0</v>
      </c>
      <c r="J24" s="6">
        <v>41</v>
      </c>
      <c r="K24" s="6">
        <v>209</v>
      </c>
      <c r="L24" s="6">
        <v>627</v>
      </c>
      <c r="M24" s="6">
        <v>609</v>
      </c>
      <c r="N24" s="7">
        <f t="shared" si="1"/>
        <v>0.9712918660287081</v>
      </c>
    </row>
    <row r="25" spans="1:19" hidden="1" x14ac:dyDescent="0.25">
      <c r="A25" s="8" t="s">
        <v>16</v>
      </c>
      <c r="B25" s="8"/>
      <c r="C25" s="5">
        <v>207</v>
      </c>
      <c r="D25" s="5">
        <v>2</v>
      </c>
      <c r="E25" s="5">
        <v>0</v>
      </c>
      <c r="F25" s="5"/>
      <c r="G25" s="5"/>
      <c r="H25" s="5">
        <v>0</v>
      </c>
      <c r="I25" s="6">
        <v>0</v>
      </c>
      <c r="J25" s="6">
        <v>41</v>
      </c>
      <c r="K25" s="6">
        <v>209</v>
      </c>
      <c r="L25" s="6">
        <v>627</v>
      </c>
      <c r="M25" s="6">
        <v>625</v>
      </c>
      <c r="N25" s="7">
        <f t="shared" si="1"/>
        <v>0.99681020733652315</v>
      </c>
    </row>
    <row r="26" spans="1:19" ht="15.75" hidden="1" thickBot="1" x14ac:dyDescent="0.3">
      <c r="A26" s="9" t="s">
        <v>17</v>
      </c>
      <c r="B26" s="9"/>
      <c r="C26" s="10">
        <v>201</v>
      </c>
      <c r="D26" s="10">
        <v>4</v>
      </c>
      <c r="E26" s="10">
        <v>0</v>
      </c>
      <c r="F26" s="10"/>
      <c r="G26" s="10"/>
      <c r="H26" s="10">
        <v>1</v>
      </c>
      <c r="I26" s="11">
        <v>3</v>
      </c>
      <c r="J26" s="11">
        <v>41</v>
      </c>
      <c r="K26" s="11">
        <v>209</v>
      </c>
      <c r="L26" s="11">
        <v>618</v>
      </c>
      <c r="M26" s="11">
        <v>611</v>
      </c>
      <c r="N26" s="12">
        <f t="shared" si="1"/>
        <v>0.98867313915857602</v>
      </c>
    </row>
    <row r="27" spans="1:19" s="16" customFormat="1" hidden="1" x14ac:dyDescent="0.25">
      <c r="A27" s="13" t="s">
        <v>18</v>
      </c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>
        <f>SUM(L19:L26)</f>
        <v>5004</v>
      </c>
      <c r="M27" s="14">
        <f>SUM(M19:M26)</f>
        <v>4816</v>
      </c>
      <c r="N27" s="15">
        <f t="shared" si="1"/>
        <v>0.96243005595523579</v>
      </c>
    </row>
    <row r="28" spans="1:19" hidden="1" x14ac:dyDescent="0.25"/>
    <row r="29" spans="1:19" ht="15" customHeight="1" x14ac:dyDescent="0.25">
      <c r="A29" s="22" t="s">
        <v>2</v>
      </c>
      <c r="B29" s="24" t="s">
        <v>20</v>
      </c>
      <c r="C29" s="25"/>
      <c r="D29" s="25"/>
      <c r="E29" s="25"/>
      <c r="F29" s="25"/>
      <c r="G29" s="25"/>
      <c r="H29" s="26"/>
    </row>
    <row r="30" spans="1:19" ht="60" x14ac:dyDescent="0.25">
      <c r="A30" s="22"/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17" t="s">
        <v>27</v>
      </c>
      <c r="R30" s="18"/>
      <c r="S30" s="18"/>
    </row>
    <row r="31" spans="1:19" x14ac:dyDescent="0.25">
      <c r="A31" s="4" t="s">
        <v>10</v>
      </c>
      <c r="B31" s="7">
        <v>0.97926634768740028</v>
      </c>
      <c r="C31" s="7">
        <v>0.96195652173913049</v>
      </c>
      <c r="D31" s="7">
        <v>0.98166666666666669</v>
      </c>
      <c r="E31" s="7">
        <v>0.86986301369863017</v>
      </c>
      <c r="F31" s="7">
        <v>0.98235294117647054</v>
      </c>
      <c r="G31" s="7">
        <v>1</v>
      </c>
      <c r="H31" s="19">
        <f>'[1]vyhodn. 2024 v závislosti od OM'!K5</f>
        <v>1</v>
      </c>
    </row>
    <row r="32" spans="1:19" x14ac:dyDescent="0.25">
      <c r="A32" s="4" t="s">
        <v>11</v>
      </c>
      <c r="B32" s="7">
        <v>0.90271132376395535</v>
      </c>
      <c r="C32" s="7">
        <v>0.96357012750455373</v>
      </c>
      <c r="D32" s="7">
        <v>0.97333333333333338</v>
      </c>
      <c r="E32" s="7">
        <v>0.95890410958904104</v>
      </c>
      <c r="F32" s="7">
        <v>0.97647058823529409</v>
      </c>
      <c r="G32" s="7">
        <v>1</v>
      </c>
      <c r="H32" s="19">
        <f>'[1]vyhodn. 2024 v závislosti od OM'!K6</f>
        <v>1</v>
      </c>
      <c r="R32" s="18"/>
      <c r="S32" s="18"/>
    </row>
    <row r="33" spans="1:8" ht="28.5" x14ac:dyDescent="0.25">
      <c r="A33" s="8" t="s">
        <v>12</v>
      </c>
      <c r="B33" s="7">
        <v>0.90064102564102566</v>
      </c>
      <c r="C33" s="7">
        <v>0.94746376811594202</v>
      </c>
      <c r="D33" s="7">
        <v>0.90067340067340063</v>
      </c>
      <c r="E33" s="7">
        <v>0.98148148148148151</v>
      </c>
      <c r="F33" s="7">
        <v>0.9882352941176471</v>
      </c>
      <c r="G33" s="7">
        <v>1</v>
      </c>
      <c r="H33" s="19">
        <f>'[1]vyhodn. 2024 v závislosti od OM'!K7</f>
        <v>1</v>
      </c>
    </row>
    <row r="34" spans="1:8" x14ac:dyDescent="0.25">
      <c r="A34" s="8" t="s">
        <v>13</v>
      </c>
      <c r="B34" s="7">
        <v>0.97607655502392343</v>
      </c>
      <c r="C34" s="7">
        <v>0.98542805100182151</v>
      </c>
      <c r="D34" s="7">
        <v>0.88666666666666671</v>
      </c>
      <c r="E34" s="7">
        <v>0.8781609195402299</v>
      </c>
      <c r="F34" s="7">
        <v>0.98383838383838385</v>
      </c>
      <c r="G34" s="7">
        <v>1</v>
      </c>
      <c r="H34" s="19">
        <f>'[1]vyhodn. 2024 v závislosti od OM'!K8</f>
        <v>1</v>
      </c>
    </row>
    <row r="35" spans="1:8" x14ac:dyDescent="0.25">
      <c r="A35" s="8" t="s">
        <v>14</v>
      </c>
      <c r="B35" s="7">
        <v>0.98405103668261562</v>
      </c>
      <c r="C35" s="7">
        <v>0.97282608695652173</v>
      </c>
      <c r="D35" s="7">
        <v>0.99</v>
      </c>
      <c r="E35" s="7">
        <v>0.97241379310344822</v>
      </c>
      <c r="F35" s="7">
        <v>0.99607843137254903</v>
      </c>
      <c r="G35" s="7">
        <v>1</v>
      </c>
      <c r="H35" s="19">
        <f>'[1]vyhodn. 2024 v závislosti od OM'!K9</f>
        <v>1</v>
      </c>
    </row>
    <row r="36" spans="1:8" x14ac:dyDescent="0.25">
      <c r="A36" s="8" t="s">
        <v>15</v>
      </c>
      <c r="B36" s="7">
        <v>0.9712918660287081</v>
      </c>
      <c r="C36" s="7">
        <v>0.99036608863198461</v>
      </c>
      <c r="D36" s="7">
        <v>0.96833333333333338</v>
      </c>
      <c r="E36" s="7">
        <v>0.99743589743589745</v>
      </c>
      <c r="F36" s="7">
        <v>0.95857988165680474</v>
      </c>
      <c r="G36" s="7">
        <v>1</v>
      </c>
      <c r="H36" s="19">
        <f>'[1]vyhodn. 2024 v závislosti od OM'!K10</f>
        <v>1</v>
      </c>
    </row>
    <row r="37" spans="1:8" x14ac:dyDescent="0.25">
      <c r="A37" s="8" t="s">
        <v>16</v>
      </c>
      <c r="B37" s="7">
        <v>0.99681020733652315</v>
      </c>
      <c r="C37" s="7">
        <v>0.9927140255009107</v>
      </c>
      <c r="D37" s="7">
        <v>0.98333333333333328</v>
      </c>
      <c r="E37" s="7">
        <v>0.88045977011494247</v>
      </c>
      <c r="F37" s="7">
        <v>0.98627450980392162</v>
      </c>
      <c r="G37" s="7">
        <v>1</v>
      </c>
      <c r="H37" s="19">
        <f>'[1]vyhodn. 2024 v závislosti od OM'!K11</f>
        <v>1</v>
      </c>
    </row>
    <row r="38" spans="1:8" ht="15.75" thickBot="1" x14ac:dyDescent="0.3">
      <c r="A38" s="9" t="s">
        <v>17</v>
      </c>
      <c r="B38" s="12">
        <v>0.98867313915857602</v>
      </c>
      <c r="C38" s="12">
        <v>0.95787545787545791</v>
      </c>
      <c r="D38" s="12">
        <v>0.91032148900169207</v>
      </c>
      <c r="E38" s="12">
        <v>0.971830985915493</v>
      </c>
      <c r="F38" s="12">
        <v>0.96626984126984128</v>
      </c>
      <c r="G38" s="12">
        <v>1</v>
      </c>
      <c r="H38" s="20">
        <f>'[1]vyhodn. 2024 v závislosti od OM'!K12</f>
        <v>1</v>
      </c>
    </row>
    <row r="39" spans="1:8" ht="15.75" thickTop="1" x14ac:dyDescent="0.25">
      <c r="A39" s="13" t="s">
        <v>28</v>
      </c>
      <c r="B39" s="15">
        <v>0.96243005595523579</v>
      </c>
      <c r="C39" s="15">
        <v>0.97138278388278387</v>
      </c>
      <c r="D39" s="15">
        <v>0.94942528735632181</v>
      </c>
      <c r="E39" s="15">
        <v>0.93788276465441822</v>
      </c>
      <c r="F39" s="15">
        <v>0.97978303747534512</v>
      </c>
      <c r="G39" s="15">
        <v>1</v>
      </c>
      <c r="H39" s="21">
        <f>'[1]vyhodn. 2024 v závislosti od OM'!K13</f>
        <v>1</v>
      </c>
    </row>
  </sheetData>
  <mergeCells count="10">
    <mergeCell ref="A17:A18"/>
    <mergeCell ref="C17:N17"/>
    <mergeCell ref="A29:A30"/>
    <mergeCell ref="B29:H29"/>
    <mergeCell ref="A1:M1"/>
    <mergeCell ref="A2:M2"/>
    <mergeCell ref="A3:A4"/>
    <mergeCell ref="C3:N3"/>
    <mergeCell ref="A15:M15"/>
    <mergeCell ref="A16:M16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JASLOVSKÁ Dáša (ENGIE SK)</dc:creator>
  <cp:lastModifiedBy>MARTINOVE Mária (ENGIE SK)</cp:lastModifiedBy>
  <cp:lastPrinted>2024-09-04T17:09:10Z</cp:lastPrinted>
  <dcterms:created xsi:type="dcterms:W3CDTF">2024-09-04T17:08:30Z</dcterms:created>
  <dcterms:modified xsi:type="dcterms:W3CDTF">2024-09-17T10:03:40Z</dcterms:modified>
</cp:coreProperties>
</file>